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<sst xmlns="http://schemas.openxmlformats.org/spreadsheetml/2006/main" count="80" uniqueCount="71">
  <si>
    <t>2023年台州市立医院反恐装备招标参数</t>
  </si>
  <si>
    <t>序号</t>
  </si>
  <si>
    <t>名称</t>
  </si>
  <si>
    <t>单位</t>
  </si>
  <si>
    <t>南大门</t>
  </si>
  <si>
    <t>套数1</t>
  </si>
  <si>
    <t>总量1</t>
  </si>
  <si>
    <t>病区护士站</t>
  </si>
  <si>
    <t>套数2</t>
  </si>
  <si>
    <t>总量2</t>
  </si>
  <si>
    <t>门诊楼层</t>
  </si>
  <si>
    <t>套数3</t>
  </si>
  <si>
    <t>总量3</t>
  </si>
  <si>
    <t>消控室</t>
  </si>
  <si>
    <t>套数4</t>
  </si>
  <si>
    <t>总量4</t>
  </si>
  <si>
    <t>合计</t>
  </si>
  <si>
    <t>参数要求</t>
  </si>
  <si>
    <t>投标公司</t>
  </si>
  <si>
    <t>投标产品名称</t>
  </si>
  <si>
    <t>品牌</t>
  </si>
  <si>
    <t>规格型号</t>
  </si>
  <si>
    <t>产品参数响应</t>
  </si>
  <si>
    <t>联系人</t>
  </si>
  <si>
    <t>联系方式</t>
  </si>
  <si>
    <t>备注</t>
  </si>
  <si>
    <t>防暴柜</t>
  </si>
  <si>
    <t>个</t>
  </si>
  <si>
    <t>1.产品参数
1.1、品 名：反恐警器械柜、警察专用器材柜
1.2、规 格：双门，手动；带玻璃视窗
1.3、颜 色：蓝色
1.4、尺 寸：1600*1200*400MM(H*W*D)
1.5、层 板: 3块层板
1.6、尺 寸：1800*900*400    1600*1200*400   
2.产品描述
2.1、采用0.85mm不同厚度的镀锌钢结构焊接而成，外喷环氧树脂；
2.2、标准双开门，带有长视窗设计，便于辨认柜内所存放的装备；再紧急时，可以砸碎玻璃直接提取柜内器材！
2.3、T型隔物架结构，可存放如弹服之类的大件物品；
2.4、柜体正上方有醒目提示标签；</t>
  </si>
  <si>
    <t>防刺背心</t>
  </si>
  <si>
    <t>件</t>
  </si>
  <si>
    <t>结构外观：防刺服由防刺服外套，防刺层，防刺层保护套组成，穿着后两臂能自由运动，不影响人体的跪、跳、蹲、俯仰、转体等动作。防刺服外套无破损，浮线，漏针等缺陷，防刺层表面无破洞，深坑等缺陷
材质：采用匀质防刺层，肩，腰部采用锦丝搭扣带搭接，可调节肩，腰部尺寸
防刺层结构：42层高性能聚乙烯纤维毡，前后片结构一致
防刺层保护套材料性能：防刺层保护套为黑色，保护套四周密封且封边均匀一致，抗静水压性能：5级
防护面积：0.252㎡
质量：2.65kg
颜色：藏蓝色
防刺性能：能承受24J撞击穿刺
耐浸水性能：在水中浸泡30min后能承受24J的撞击穿刺
使用温度：55℃~-20℃
★执行标准：《GA 68-2019警用防刺服》</t>
  </si>
  <si>
    <t>约束钢叉</t>
  </si>
  <si>
    <t>把</t>
  </si>
  <si>
    <t>警用约束防暴叉由伸缩杆与叉头组成，外表光滑，没有尖锐棱角，握持部位有防滑措施，连接部件牢固，不会阻塞，卡死
颜色：黑色
尺寸：工作长度：≥2000mm        携行长度：≤1300mm  
握持端直径：30mm~35mm     叉头闭合缝隙：0mm
质量：≤3.0kg
快速约束功能：利用半月形或U字形的叉头，通过下压叉头组触碰块，叉头组的月牙环在压力下自闭合并形成自锁锁环，向后拔动解脱柄，则叉头组的月牙环在扭簧的作用下自行弹开。转态转换时间：≤10S 
抗破坏能力：纵向，叉头横向，叉杆部位能承受500N静拉力，杆体不会出现断裂或拉脱
使用次数：≥1000次
★执行标准：《GA/T1145-2014警用约束叉》</t>
  </si>
  <si>
    <t>钢叉</t>
  </si>
  <si>
    <t>警用约束叉由叉头、叉杆、连接部位、握持部位等组成，外表光滑，没有尖锐棱角，握持部位有防滑措施，连接部件牢固，不会阻塞，卡死
颜色：银白色
尺寸：工作长度：≥2000mm        携行长度：≤1300mm  
握持端直径：30mm~35mm     叉头闭合缝隙：≥200mm
质量：≤3.0kg
转态转换时间：≤10S 
抗破坏能力：纵向，叉头横向，叉杆部位能承受500N静拉力，杆体不会出现断裂或拉脱
使用次数：≥1000次
★执行标准：《GA/T1145-2014警用约束叉》</t>
  </si>
  <si>
    <t>防割手套</t>
  </si>
  <si>
    <t>双</t>
  </si>
  <si>
    <t>款式：分指式手套
材质：高性能聚乙烯纤维包覆不锈钢丝的包芯织成
警用防割手套的性能指标：警用防割手套的手腕、手掌、手背、手指等处于防割层的覆盖范围内，材料的颜色及性能一致，无毒；易于戴、脱、透气、触感好、手感好，不影响关节弯曲。
外观：表面平整，无线头、破损、缺口、开线、漏线和污渍等缺陷
尺寸：长：246mm,掌宽：106mm
切割周数：＞7
耐切割系数：2.7
使用温度：-20℃~55℃
切割周数：＞7
★执行标准：《GA614-2006警用防割手套》</t>
  </si>
  <si>
    <t>催泪喷射器</t>
  </si>
  <si>
    <t>瓶</t>
  </si>
  <si>
    <t>组    成：由罐体，袋阀组件，催泪剂溶液，喷射组件和保护帽组件构成，催泪剂为CS
重    量：98g 
尺    寸：高：149±1mm
直    径：35±0.2mm
囊袋尺寸：101mm*77mm
产品标志：催泪剂背面有激光雕刻产品编码，字体为黑色，字高3.5mm,编号下端距罐体底部平面4.5±1mm
催泪剂：催泪剂为CS，含量3%~5%，
灌液量：50ml±2ml
稳定性：3年内产品表面无剥落，不解体，不泄露，不爆裂，满足喷射性能要求
喷射距离：≥3m
喷射时间：≥4s
喷射速率：≥7.0g/s
使用环境：-30℃~55℃
承压能力：能承受980N压力
跌落性：从1.2m高度自由跌落，不解体，不泄露，不爆裂，保险盖和喷嘴不松脱
密封性：置于0.5m深水中，无泄漏
★执行标准：《GA 884-2018 公安单警装备 催泪喷射器》</t>
  </si>
  <si>
    <t>武装带</t>
  </si>
  <si>
    <t>根</t>
  </si>
  <si>
    <t>组成：主带，辣椒水套，甩棍套，手电套，工作包，）
尼龙腰带由腰带钎子、带体、斜挂带和八个装具套（手铐套、对讲机套、强光手电套、警用工作包、警用水壶套、警棍套、手枪套、催泪喷射器套。除手枪套外，其他可单独拆卸）组成，腰带钎子表面粘合（铆合）警徽标志。
警用多功能腰带按带体总长度分为：XL、L、M、S、SS五种规格。</t>
  </si>
  <si>
    <t>长棍</t>
  </si>
  <si>
    <t>颜色：黑色
尺寸：≥1.2m
棍体外径φ：34.5
质量：1.7KG
柔韧性：能弯曲120°，不出现断裂剂，裂纹
刚性能检验：一端受垂直于棍体的外力作用，经自然回复后产生的残余变形量为10mm-50mm
抗拉性能：能承受2000N的拉力
抗击打：连续击打2000次，棍体不出现的断裂
使用温度：-30℃-55℃
续燃时间：2.5S
执行标准：GA 1124-2013《长警棍》</t>
  </si>
  <si>
    <t>电子口哨</t>
  </si>
  <si>
    <t>产品材质：ABS外壳
灯珠类型：红蓝双色LED灯珠
口哨分贝：约120分贝（1M范围内）
电池：1*3.7V 2000mAH 锂电池
续航能力：80小时（红蓝交替闪烁）；5小时（口哨+激光灯）</t>
  </si>
  <si>
    <t>警用手电</t>
  </si>
  <si>
    <t>只</t>
  </si>
  <si>
    <t>组    成：前置开关，防滚动圆柱形结构，六角攻击头盖，照明单位，握柄，电池，尾盖，挂绳
尺    寸：总长度：150mm
握柄直径：φ26.5mm
头盖外径：φ35mm
挂绳长度：156mm
电池直径：18.8mm
电池长度：70mm
强光初始照度：1351x
强光照明时间：200min
弱光初始照度：1381x
强光爆闪频率：8~10Hz
光束角：4°~7°
使用环境：-20℃~45℃
水密封性：在0.5米深渡水密封1h,内部不进水
跌落性：从1.5米高度自由跌落，无破碎
外壳耐压力：承受980N的压力
开关耐久性：触压30000次，开光功能正常
挂绳强度：承受50N拉力不断裂
★执行标准:《GA 883-2010公安单警装备 警用强光手电》</t>
  </si>
  <si>
    <t>喊话器</t>
  </si>
  <si>
    <t>功率∶20W
最大传播距离∶ 0.5KM
喇叭口径∶ 150MM
喇叭高度∶ 240MM
工作电压∶ 3TV
喊话 报警 音乐 USB插口 照明 200秒录音
重量∶ 0.8KG（不含电池）
尺寸∶83.5×42×50CM/17.5kgS</t>
  </si>
  <si>
    <t>防暴毯+防爆围栏</t>
  </si>
  <si>
    <t>条</t>
  </si>
  <si>
    <t>组    成：整套防爆毯由一条盖毯和内径大小不同的两个围栏组成。
结    构：盖毯和围栏由内胆、外套制成，围栏外表平整、无抽丝、破损、撕裂，缝制牢固。材    质：面料1200D涂胶牛津布、防爆层为芳纶无纬布，材料无毒、无异味。
尺    寸：盖毯尺寸为1600mm*1600mm，
内围栏内径为450mm，高度为300mm，
外围栏内径为600mm，高度为150mm；
重    量：小于30kg
外套材料性能：耐静水压&gt;12KPa
经向断裂强力：2260N    纬向断裂强力：1470N
经向撕破强力：274N      纬向撕破强力：166N，
抗爆性能：使用82-2式制式手榴弹引爆时，离爆炸中心半径3000mm、高度1700mm的模拟靶标上没有穿孔。（注：盖毯和围栏需配合使用，才能达到防爆效果。）
★执行标准：《GA69-2007防爆毯》
★提供1000万产品责任险</t>
  </si>
  <si>
    <t>防暴桶</t>
  </si>
  <si>
    <t>防爆罐由内罐，外罐，吸能缓冲层组成，罐体圆截面结构由内至外依次为：1圈10mm无缝钢管+吸能缓冲层+8mm无缝钢管+1圈1mm不锈钢装饰外罩；内罐内径为430mm,深550mm.外罐体外径为560mm,高650mm.罐底结构由内至外依次为：12mm厚钢板+加强筋+吸能缓冲层+10mm厚钢板+加强筋；防爆罐重量为：240KG，底部有4个脚轮。
一般要求：表面无明显划痕，漏漆，裂痕，破损，补焊等瑕疵，非金属材料无毒，具有阻燃性能，金属材料做过防腐处理
产品标志：有清晰牢固的产品标志：
制造厂名称或商标，产品名称，产品代号，总质量，执行标准号，生产日期和有效期，使用说明或注意事项
抗爆能力：1.5kgTNT裸药柱。
★执行标准：《GA871-2010防爆罐》
★提供1000万产品责任险</t>
  </si>
  <si>
    <t>撞门器</t>
  </si>
  <si>
    <t>撞锤：有防过电和防火花的功能</t>
  </si>
  <si>
    <t>盾牌</t>
  </si>
  <si>
    <t>外    观：PC单兵护体防御盾牌，盾牌的金属结构件经过表面防锈处理。外观光滑，无可视的凹坑、突起、气泡、毛刺、尖角、划伤、斑点、脱胶及起皮等缺陷。盾牌正面上方居中位置标识中文楷体“警察”和英文大写黑体“POLICE”；
材    质：透明PC材料
防护面积：0.45m2
尺   寸：90*50cm
厚   度：3.5mm
透 光 率：&gt;84%
压力负荷：握把与盾体间的连接应能承受500N的拉力；
耐冲击强度：承受147J动能的冲击
耐穿刺强度：承受20J动能的穿刺；
耐击打强度：承受能量为342J的击打；
质      量：&lt;4kg；
使用环境温度：-20℃--+45℃
★执行标准：GA422-2008防暴盾牌</t>
  </si>
  <si>
    <t>头盔</t>
  </si>
  <si>
    <t>组    成：由壳体、缓冲层、佩戴装置、等组成；佩戴牢靠、舒适，解脱方便；
帽    徽：使用99式警用服饰帽徽；
颜    色：外表面的颜色为白色或99式警服颜色（藏蓝色）；
盔体材质：PC聚碳酸酯材料制成，具有防火、阻燃、耐酸碱、液体腐蚀，抗击力强等特点。
抗碰撞能量：至1830mm±5mm高自由坠落，壳体无损；
系带宽度：20mm±2mm
抗穿透性能：将3kg的钢锥从3000mm处自由落下，钢锥不穿透头盔与头型产生接触。
重      量：≤1kg；
★执行标准：《GA296-2001警用勤务头盔》</t>
  </si>
  <si>
    <t>警戒带</t>
  </si>
  <si>
    <t>卷</t>
  </si>
  <si>
    <t>警戒带由带身、收放盒等部分组成。收放盒采用蓝白双色组合，带身采用白色和淡黄色平行四边形色段相间，白色色段上印有“警察”、“POLICE”字样；质地均匀、边缘整齐、无毛刺、无凹凸、平整圆滑、图标字迹清晰。警戒带收放转动灵活、方便，适用于作为警戒隔离的标志物。
主要技术指标：
面料材质：涤沦布
外壳材质：ABS塑料
壳体尺寸φ20cm×5.8cm
带体尺寸：5cm×125m×0.1mm
断裂强力（径向强力、整根）：≥600N
断裂伸长率（整根）：≤25%
耐洗色牢度：≥3级
耐光色牢度：≥3级
耐摩擦色牢度：≥2级
重    量：1000g
执行标准：《GA375-2001警戒带》</t>
  </si>
  <si>
    <t>装备架</t>
  </si>
  <si>
    <t>组合装备架适用大部分防爆产品摆放，整齐美观，分上中下三层，上层左半部分可以摆放各类小件，右边有2个挂钩和2个防爆叉固定位，中层可以摆放2顶头盔，下层左半部分可以悬挂两件衣服，右半部分是盾牌摆放位和防爆叉卡槽位                           
基本参数                             
颜色：白色，深蓝色                            
尺寸：110cm×40cm×115cm                   
材料：金属                                 
承重：20.5kg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</si>
</sst>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workbookViewId="0">
      <pane ySplit="2" topLeftCell="A14" activePane="bottomLeft" state="frozen"/>
      <selection/>
      <selection pane="bottomLeft" activeCell="A9" sqref="$A9:$XFD9"/>
    </sheetView>
  </sheetViews>
  <sheetFormatPr defaultColWidth="9" defaultRowHeight="22" customHeight="1"/>
  <cols>
    <col min="1" max="1" width="9" style="3"/>
    <col min="2" max="2" width="14.375" style="3" customWidth="1"/>
    <col min="3" max="3" width="9" style="3"/>
    <col min="4" max="15" width="9" style="3" hidden="1" customWidth="1"/>
    <col min="16" max="16" width="9" style="3"/>
    <col min="17" max="17" width="50.25" style="4" customWidth="1"/>
    <col min="18" max="18" width="9" style="3"/>
    <col min="19" max="19" width="12.625" style="3" customWidth="1"/>
    <col min="20" max="21" width="9" style="3"/>
    <col min="22" max="22" width="11.875" style="3" customWidth="1"/>
    <col min="23" max="24" width="9" style="3"/>
    <col min="25" max="25" width="28.5" style="3" customWidth="1"/>
    <col min="26" max="16384" width="9" style="3"/>
  </cols>
  <sheetData>
    <row r="1" s="1" customFormat="1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7"/>
      <c r="R1" s="5"/>
      <c r="S1" s="5"/>
      <c r="T1" s="5"/>
      <c r="U1" s="5"/>
      <c r="V1" s="5"/>
      <c r="W1" s="5"/>
      <c r="X1" s="5"/>
    </row>
    <row r="2" s="1" customFormat="1" customHeight="1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7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10" t="s">
        <v>25</v>
      </c>
    </row>
    <row r="3" ht="164" customHeight="1" spans="1:24">
      <c r="A3" s="5">
        <v>1</v>
      </c>
      <c r="B3" s="5" t="s">
        <v>26</v>
      </c>
      <c r="C3" s="5" t="s">
        <v>27</v>
      </c>
      <c r="D3" s="5">
        <v>5</v>
      </c>
      <c r="E3" s="5">
        <v>1</v>
      </c>
      <c r="F3" s="5">
        <f t="shared" ref="F3:F11" si="0">D3*E3</f>
        <v>5</v>
      </c>
      <c r="G3" s="5"/>
      <c r="H3" s="5"/>
      <c r="I3" s="5"/>
      <c r="J3" s="5">
        <v>1</v>
      </c>
      <c r="K3" s="5">
        <v>9</v>
      </c>
      <c r="L3" s="5">
        <f>J3*K3</f>
        <v>9</v>
      </c>
      <c r="M3" s="5"/>
      <c r="N3" s="5"/>
      <c r="O3" s="5"/>
      <c r="P3" s="5">
        <f t="shared" ref="P3:P10" si="1">F3+I3+L3+O3</f>
        <v>14</v>
      </c>
      <c r="Q3" s="8" t="s">
        <v>28</v>
      </c>
      <c r="R3" s="5"/>
      <c r="S3" s="5"/>
      <c r="T3" s="5"/>
      <c r="U3" s="5"/>
      <c r="V3" s="5"/>
      <c r="W3" s="5"/>
      <c r="X3" s="5"/>
    </row>
    <row r="4" ht="204" customHeight="1" spans="1:24">
      <c r="A4" s="5">
        <v>2</v>
      </c>
      <c r="B4" s="5" t="s">
        <v>29</v>
      </c>
      <c r="C4" s="5" t="s">
        <v>30</v>
      </c>
      <c r="D4" s="5">
        <v>20</v>
      </c>
      <c r="E4" s="5">
        <v>1</v>
      </c>
      <c r="F4" s="5">
        <f t="shared" si="0"/>
        <v>20</v>
      </c>
      <c r="G4" s="5"/>
      <c r="H4" s="5"/>
      <c r="I4" s="5"/>
      <c r="J4" s="5"/>
      <c r="K4" s="5"/>
      <c r="L4" s="5"/>
      <c r="M4" s="5"/>
      <c r="N4" s="5"/>
      <c r="O4" s="5"/>
      <c r="P4" s="5">
        <f t="shared" si="1"/>
        <v>20</v>
      </c>
      <c r="Q4" s="8" t="s">
        <v>31</v>
      </c>
      <c r="R4" s="5"/>
      <c r="S4" s="5"/>
      <c r="T4" s="5"/>
      <c r="U4" s="5"/>
      <c r="V4" s="5"/>
      <c r="W4" s="5"/>
      <c r="X4" s="5"/>
    </row>
    <row r="5" ht="166" customHeight="1" spans="1:24">
      <c r="A5" s="5">
        <v>3</v>
      </c>
      <c r="B5" s="5" t="s">
        <v>32</v>
      </c>
      <c r="C5" s="5" t="s">
        <v>33</v>
      </c>
      <c r="D5" s="5">
        <v>2</v>
      </c>
      <c r="E5" s="5">
        <v>1</v>
      </c>
      <c r="F5" s="5">
        <f t="shared" si="0"/>
        <v>2</v>
      </c>
      <c r="G5" s="5"/>
      <c r="H5" s="5"/>
      <c r="I5" s="5"/>
      <c r="J5" s="5"/>
      <c r="K5" s="5"/>
      <c r="L5" s="5"/>
      <c r="M5" s="5"/>
      <c r="N5" s="5"/>
      <c r="O5" s="5"/>
      <c r="P5" s="5">
        <f t="shared" si="1"/>
        <v>2</v>
      </c>
      <c r="Q5" s="8" t="s">
        <v>34</v>
      </c>
      <c r="R5" s="5"/>
      <c r="S5" s="5"/>
      <c r="T5" s="5"/>
      <c r="U5" s="5"/>
      <c r="V5" s="5"/>
      <c r="W5" s="5"/>
      <c r="X5" s="5"/>
    </row>
    <row r="6" ht="153" customHeight="1" spans="1:24">
      <c r="A6" s="5">
        <v>4</v>
      </c>
      <c r="B6" s="5" t="s">
        <v>35</v>
      </c>
      <c r="C6" s="5" t="s">
        <v>33</v>
      </c>
      <c r="D6" s="5">
        <v>2</v>
      </c>
      <c r="E6" s="5">
        <v>1</v>
      </c>
      <c r="F6" s="5">
        <f t="shared" si="0"/>
        <v>2</v>
      </c>
      <c r="G6" s="5">
        <v>1</v>
      </c>
      <c r="H6" s="5">
        <v>26</v>
      </c>
      <c r="I6" s="5">
        <f>G6*H6</f>
        <v>26</v>
      </c>
      <c r="J6" s="5">
        <v>1</v>
      </c>
      <c r="K6" s="5">
        <v>9</v>
      </c>
      <c r="L6" s="5">
        <f>J6*K6</f>
        <v>9</v>
      </c>
      <c r="M6" s="5"/>
      <c r="N6" s="5"/>
      <c r="O6" s="5"/>
      <c r="P6" s="5">
        <f t="shared" si="1"/>
        <v>37</v>
      </c>
      <c r="Q6" s="8" t="s">
        <v>36</v>
      </c>
      <c r="R6" s="5"/>
      <c r="S6" s="5"/>
      <c r="T6" s="5"/>
      <c r="U6" s="5"/>
      <c r="V6" s="5"/>
      <c r="W6" s="5"/>
      <c r="X6" s="5"/>
    </row>
    <row r="7" ht="161" customHeight="1" spans="1:24">
      <c r="A7" s="5">
        <v>5</v>
      </c>
      <c r="B7" s="5" t="s">
        <v>37</v>
      </c>
      <c r="C7" s="5" t="s">
        <v>38</v>
      </c>
      <c r="D7" s="5">
        <v>30</v>
      </c>
      <c r="E7" s="5">
        <v>1</v>
      </c>
      <c r="F7" s="5">
        <f t="shared" si="0"/>
        <v>30</v>
      </c>
      <c r="G7" s="5">
        <v>1</v>
      </c>
      <c r="H7" s="5">
        <v>26</v>
      </c>
      <c r="I7" s="5">
        <f>G7*H7</f>
        <v>26</v>
      </c>
      <c r="J7" s="5">
        <v>1</v>
      </c>
      <c r="K7" s="5">
        <v>9</v>
      </c>
      <c r="L7" s="5">
        <f>J7*K7</f>
        <v>9</v>
      </c>
      <c r="M7" s="5"/>
      <c r="N7" s="5"/>
      <c r="O7" s="5"/>
      <c r="P7" s="5">
        <f t="shared" si="1"/>
        <v>65</v>
      </c>
      <c r="Q7" s="8" t="s">
        <v>39</v>
      </c>
      <c r="R7" s="5"/>
      <c r="S7" s="5"/>
      <c r="T7" s="5"/>
      <c r="U7" s="5"/>
      <c r="V7" s="5"/>
      <c r="W7" s="5"/>
      <c r="X7" s="5"/>
    </row>
    <row r="8" ht="270" customHeight="1" spans="1:24">
      <c r="A8" s="5">
        <v>6</v>
      </c>
      <c r="B8" s="5" t="s">
        <v>40</v>
      </c>
      <c r="C8" s="5" t="s">
        <v>41</v>
      </c>
      <c r="D8" s="5">
        <v>20</v>
      </c>
      <c r="E8" s="5">
        <v>1</v>
      </c>
      <c r="F8" s="5">
        <f t="shared" si="0"/>
        <v>20</v>
      </c>
      <c r="G8" s="5"/>
      <c r="H8" s="5"/>
      <c r="I8" s="5"/>
      <c r="J8" s="5"/>
      <c r="K8" s="5"/>
      <c r="L8" s="5"/>
      <c r="M8" s="5"/>
      <c r="N8" s="5"/>
      <c r="O8" s="5"/>
      <c r="P8" s="5">
        <f t="shared" si="1"/>
        <v>20</v>
      </c>
      <c r="Q8" s="8" t="s">
        <v>42</v>
      </c>
      <c r="R8" s="5"/>
      <c r="S8" s="5"/>
      <c r="T8" s="5"/>
      <c r="U8" s="5"/>
      <c r="V8" s="5"/>
      <c r="W8" s="5"/>
      <c r="X8" s="5"/>
    </row>
    <row r="9" ht="89" customHeight="1" spans="1:24">
      <c r="A9" s="5">
        <v>8</v>
      </c>
      <c r="B9" s="5" t="s">
        <v>43</v>
      </c>
      <c r="C9" s="5" t="s">
        <v>44</v>
      </c>
      <c r="D9" s="5">
        <v>20</v>
      </c>
      <c r="E9" s="5">
        <v>1</v>
      </c>
      <c r="F9" s="5">
        <f>D9*E9</f>
        <v>20</v>
      </c>
      <c r="G9" s="5"/>
      <c r="H9" s="5"/>
      <c r="I9" s="5"/>
      <c r="J9" s="5"/>
      <c r="K9" s="5"/>
      <c r="L9" s="5"/>
      <c r="M9" s="5"/>
      <c r="N9" s="5"/>
      <c r="O9" s="5"/>
      <c r="P9" s="5">
        <f>F9+I9+L9+O9</f>
        <v>20</v>
      </c>
      <c r="Q9" s="8" t="s">
        <v>45</v>
      </c>
      <c r="R9" s="5"/>
      <c r="S9" s="5"/>
      <c r="T9" s="5"/>
      <c r="U9" s="5"/>
      <c r="V9" s="5"/>
      <c r="W9" s="5"/>
      <c r="X9" s="5"/>
    </row>
    <row r="10" ht="149" customHeight="1" spans="1:24">
      <c r="A10" s="5">
        <v>9</v>
      </c>
      <c r="B10" s="5" t="s">
        <v>46</v>
      </c>
      <c r="C10" s="5" t="s">
        <v>44</v>
      </c>
      <c r="D10" s="5">
        <v>4</v>
      </c>
      <c r="E10" s="5">
        <v>1</v>
      </c>
      <c r="F10" s="5">
        <f>D10*E10</f>
        <v>4</v>
      </c>
      <c r="G10" s="5"/>
      <c r="H10" s="5"/>
      <c r="I10" s="5"/>
      <c r="J10" s="5"/>
      <c r="K10" s="5"/>
      <c r="L10" s="5"/>
      <c r="M10" s="5"/>
      <c r="N10" s="5"/>
      <c r="O10" s="5"/>
      <c r="P10" s="5">
        <v>5</v>
      </c>
      <c r="Q10" s="8" t="s">
        <v>47</v>
      </c>
      <c r="R10" s="5"/>
      <c r="S10" s="5"/>
      <c r="T10" s="5"/>
      <c r="U10" s="5"/>
      <c r="V10" s="5"/>
      <c r="W10" s="5"/>
      <c r="X10" s="5"/>
    </row>
    <row r="11" customFormat="1" ht="82" customHeight="1" spans="1:25">
      <c r="A11" s="5">
        <v>10</v>
      </c>
      <c r="B11" s="5" t="s">
        <v>48</v>
      </c>
      <c r="C11" s="5" t="s">
        <v>27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10</v>
      </c>
      <c r="Q11" s="8" t="s">
        <v>49</v>
      </c>
      <c r="R11" s="5"/>
      <c r="S11" s="5"/>
      <c r="T11" s="5"/>
      <c r="U11" s="5"/>
      <c r="V11" s="5"/>
      <c r="W11" s="5"/>
      <c r="X11" s="5"/>
      <c r="Y11" s="3"/>
    </row>
    <row r="12" ht="260" customHeight="1" spans="1:24">
      <c r="A12" s="5">
        <v>11</v>
      </c>
      <c r="B12" s="5" t="s">
        <v>50</v>
      </c>
      <c r="C12" s="5" t="s">
        <v>51</v>
      </c>
      <c r="D12" s="5">
        <v>30</v>
      </c>
      <c r="E12" s="5">
        <v>1</v>
      </c>
      <c r="F12" s="5">
        <f t="shared" ref="F12:F19" si="2">D12*E12</f>
        <v>30</v>
      </c>
      <c r="G12" s="5"/>
      <c r="H12" s="5"/>
      <c r="I12" s="5"/>
      <c r="J12" s="5"/>
      <c r="K12" s="5"/>
      <c r="L12" s="5"/>
      <c r="M12" s="5"/>
      <c r="N12" s="5"/>
      <c r="O12" s="5"/>
      <c r="P12" s="5">
        <f t="shared" ref="P12:P20" si="3">F12+I12+L12+O12</f>
        <v>30</v>
      </c>
      <c r="Q12" s="8" t="s">
        <v>52</v>
      </c>
      <c r="R12" s="5"/>
      <c r="S12" s="5"/>
      <c r="T12" s="5"/>
      <c r="U12" s="5"/>
      <c r="V12" s="5"/>
      <c r="W12" s="5"/>
      <c r="X12" s="5"/>
    </row>
    <row r="13" s="2" customFormat="1" ht="117" customHeight="1" spans="1:24">
      <c r="A13" s="6">
        <v>12</v>
      </c>
      <c r="B13" s="6" t="s">
        <v>53</v>
      </c>
      <c r="C13" s="6" t="s">
        <v>27</v>
      </c>
      <c r="D13" s="6">
        <v>2</v>
      </c>
      <c r="E13" s="6">
        <v>1</v>
      </c>
      <c r="F13" s="6">
        <f t="shared" si="2"/>
        <v>2</v>
      </c>
      <c r="G13" s="6"/>
      <c r="H13" s="6"/>
      <c r="I13" s="6"/>
      <c r="J13" s="6"/>
      <c r="K13" s="6"/>
      <c r="L13" s="6"/>
      <c r="M13" s="6"/>
      <c r="N13" s="6"/>
      <c r="O13" s="6"/>
      <c r="P13" s="6">
        <f t="shared" si="3"/>
        <v>2</v>
      </c>
      <c r="Q13" s="9" t="s">
        <v>54</v>
      </c>
      <c r="R13" s="6"/>
      <c r="S13" s="6"/>
      <c r="T13" s="6"/>
      <c r="U13" s="6"/>
      <c r="V13" s="6"/>
      <c r="W13" s="6"/>
      <c r="X13" s="6"/>
    </row>
    <row r="14" ht="204" customHeight="1" spans="1:24">
      <c r="A14" s="5">
        <v>13</v>
      </c>
      <c r="B14" s="5" t="s">
        <v>55</v>
      </c>
      <c r="C14" s="5" t="s">
        <v>56</v>
      </c>
      <c r="D14" s="5">
        <v>1</v>
      </c>
      <c r="E14" s="5">
        <v>1</v>
      </c>
      <c r="F14" s="5">
        <f t="shared" si="2"/>
        <v>1</v>
      </c>
      <c r="G14" s="5"/>
      <c r="H14" s="5"/>
      <c r="I14" s="5"/>
      <c r="J14" s="5"/>
      <c r="K14" s="5"/>
      <c r="L14" s="5"/>
      <c r="M14" s="5">
        <v>1</v>
      </c>
      <c r="N14" s="5">
        <v>1</v>
      </c>
      <c r="O14" s="5">
        <f>M14*N14</f>
        <v>1</v>
      </c>
      <c r="P14" s="5">
        <f t="shared" si="3"/>
        <v>2</v>
      </c>
      <c r="Q14" s="8" t="s">
        <v>57</v>
      </c>
      <c r="R14" s="5"/>
      <c r="S14" s="5"/>
      <c r="T14" s="5"/>
      <c r="U14" s="5"/>
      <c r="V14" s="5"/>
      <c r="W14" s="5"/>
      <c r="X14" s="5"/>
    </row>
    <row r="15" ht="168" customHeight="1" spans="1:24">
      <c r="A15" s="5">
        <v>14</v>
      </c>
      <c r="B15" s="5" t="s">
        <v>58</v>
      </c>
      <c r="C15" s="5" t="s">
        <v>27</v>
      </c>
      <c r="D15" s="5">
        <v>1</v>
      </c>
      <c r="E15" s="5">
        <v>1</v>
      </c>
      <c r="F15" s="5">
        <f t="shared" si="2"/>
        <v>1</v>
      </c>
      <c r="G15" s="5"/>
      <c r="H15" s="5"/>
      <c r="I15" s="5"/>
      <c r="J15" s="5"/>
      <c r="K15" s="5"/>
      <c r="L15" s="5"/>
      <c r="M15" s="5"/>
      <c r="N15" s="5"/>
      <c r="O15" s="5"/>
      <c r="P15" s="5">
        <f t="shared" si="3"/>
        <v>1</v>
      </c>
      <c r="Q15" s="8" t="s">
        <v>59</v>
      </c>
      <c r="R15" s="5"/>
      <c r="S15" s="5"/>
      <c r="T15" s="5"/>
      <c r="U15" s="5"/>
      <c r="V15" s="5"/>
      <c r="W15" s="5"/>
      <c r="X15" s="5"/>
    </row>
    <row r="16" customHeight="1" spans="1:24">
      <c r="A16" s="5">
        <v>15</v>
      </c>
      <c r="B16" s="5" t="s">
        <v>60</v>
      </c>
      <c r="C16" s="5" t="s">
        <v>27</v>
      </c>
      <c r="D16" s="5">
        <v>1</v>
      </c>
      <c r="E16" s="5">
        <v>1</v>
      </c>
      <c r="F16" s="5">
        <f t="shared" si="2"/>
        <v>1</v>
      </c>
      <c r="G16" s="5"/>
      <c r="H16" s="5"/>
      <c r="I16" s="5"/>
      <c r="J16" s="5"/>
      <c r="K16" s="5"/>
      <c r="L16" s="5"/>
      <c r="M16" s="5"/>
      <c r="N16" s="5"/>
      <c r="O16" s="5"/>
      <c r="P16" s="5">
        <f t="shared" si="3"/>
        <v>1</v>
      </c>
      <c r="Q16" s="8" t="s">
        <v>61</v>
      </c>
      <c r="R16" s="5"/>
      <c r="S16" s="5"/>
      <c r="T16" s="5"/>
      <c r="U16" s="5"/>
      <c r="V16" s="5"/>
      <c r="W16" s="5"/>
      <c r="X16" s="5"/>
    </row>
    <row r="17" ht="210" customHeight="1" spans="1:24">
      <c r="A17" s="5">
        <v>16</v>
      </c>
      <c r="B17" s="5" t="s">
        <v>62</v>
      </c>
      <c r="C17" s="5" t="s">
        <v>27</v>
      </c>
      <c r="D17" s="5">
        <v>10</v>
      </c>
      <c r="E17" s="5">
        <v>1</v>
      </c>
      <c r="F17" s="5">
        <f t="shared" si="2"/>
        <v>10</v>
      </c>
      <c r="G17" s="5">
        <v>1</v>
      </c>
      <c r="H17" s="5">
        <v>26</v>
      </c>
      <c r="I17" s="5">
        <f>G17*H17</f>
        <v>26</v>
      </c>
      <c r="J17" s="5">
        <v>1</v>
      </c>
      <c r="K17" s="5">
        <v>9</v>
      </c>
      <c r="L17" s="5">
        <f>J17*K17</f>
        <v>9</v>
      </c>
      <c r="M17" s="5"/>
      <c r="N17" s="5"/>
      <c r="O17" s="5"/>
      <c r="P17" s="5">
        <f t="shared" si="3"/>
        <v>45</v>
      </c>
      <c r="Q17" s="8" t="s">
        <v>63</v>
      </c>
      <c r="R17" s="5"/>
      <c r="S17" s="5"/>
      <c r="T17" s="5"/>
      <c r="U17" s="5"/>
      <c r="V17" s="5"/>
      <c r="W17" s="5"/>
      <c r="X17" s="5"/>
    </row>
    <row r="18" ht="156" customHeight="1" spans="1:24">
      <c r="A18" s="5">
        <v>17</v>
      </c>
      <c r="B18" s="5" t="s">
        <v>64</v>
      </c>
      <c r="C18" s="5" t="s">
        <v>27</v>
      </c>
      <c r="D18" s="5">
        <v>10</v>
      </c>
      <c r="E18" s="5">
        <v>1</v>
      </c>
      <c r="F18" s="5">
        <f t="shared" si="2"/>
        <v>10</v>
      </c>
      <c r="G18" s="5">
        <v>1</v>
      </c>
      <c r="H18" s="5">
        <v>26</v>
      </c>
      <c r="I18" s="5">
        <f>G18*H18</f>
        <v>26</v>
      </c>
      <c r="J18" s="5">
        <v>1</v>
      </c>
      <c r="K18" s="5">
        <v>9</v>
      </c>
      <c r="L18" s="5">
        <f>J18*K18</f>
        <v>9</v>
      </c>
      <c r="M18" s="5"/>
      <c r="N18" s="5"/>
      <c r="O18" s="5"/>
      <c r="P18" s="5">
        <f t="shared" si="3"/>
        <v>45</v>
      </c>
      <c r="Q18" s="8" t="s">
        <v>65</v>
      </c>
      <c r="R18" s="5"/>
      <c r="S18" s="5"/>
      <c r="T18" s="5"/>
      <c r="U18" s="5"/>
      <c r="V18" s="5"/>
      <c r="W18" s="5"/>
      <c r="X18" s="5"/>
    </row>
    <row r="19" ht="215" customHeight="1" spans="1:24">
      <c r="A19" s="5">
        <v>18</v>
      </c>
      <c r="B19" s="5" t="s">
        <v>66</v>
      </c>
      <c r="C19" s="5" t="s">
        <v>67</v>
      </c>
      <c r="D19" s="5">
        <v>5</v>
      </c>
      <c r="E19" s="5">
        <v>1</v>
      </c>
      <c r="F19" s="5">
        <f t="shared" si="2"/>
        <v>5</v>
      </c>
      <c r="G19" s="5"/>
      <c r="H19" s="5"/>
      <c r="I19" s="5"/>
      <c r="J19" s="5"/>
      <c r="K19" s="5"/>
      <c r="L19" s="5"/>
      <c r="M19" s="5"/>
      <c r="N19" s="5"/>
      <c r="O19" s="5"/>
      <c r="P19" s="5">
        <f t="shared" si="3"/>
        <v>5</v>
      </c>
      <c r="Q19" s="8" t="s">
        <v>68</v>
      </c>
      <c r="R19" s="5"/>
      <c r="S19" s="5"/>
      <c r="T19" s="5"/>
      <c r="U19" s="5"/>
      <c r="V19" s="5"/>
      <c r="W19" s="5"/>
      <c r="X19" s="5"/>
    </row>
    <row r="20" ht="117" customHeight="1" spans="1:24">
      <c r="A20" s="5">
        <v>19</v>
      </c>
      <c r="B20" s="5" t="s">
        <v>69</v>
      </c>
      <c r="C20" s="5" t="s">
        <v>27</v>
      </c>
      <c r="D20" s="5"/>
      <c r="E20" s="5"/>
      <c r="F20" s="5"/>
      <c r="G20" s="5">
        <v>1</v>
      </c>
      <c r="H20" s="5">
        <v>26</v>
      </c>
      <c r="I20" s="5">
        <f>G20*H20</f>
        <v>26</v>
      </c>
      <c r="J20" s="5"/>
      <c r="K20" s="5"/>
      <c r="L20" s="5"/>
      <c r="M20" s="5"/>
      <c r="N20" s="5"/>
      <c r="O20" s="5"/>
      <c r="P20" s="5">
        <f t="shared" si="3"/>
        <v>26</v>
      </c>
      <c r="Q20" s="8" t="s">
        <v>70</v>
      </c>
      <c r="R20" s="5"/>
      <c r="S20" s="5"/>
      <c r="T20" s="5"/>
      <c r="U20" s="5"/>
      <c r="V20" s="5"/>
      <c r="W20" s="5"/>
      <c r="X20" s="5"/>
    </row>
  </sheetData>
  <mergeCells count="1">
    <mergeCell ref="A1:X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斌</cp:lastModifiedBy>
  <dcterms:created xsi:type="dcterms:W3CDTF">2023-05-12T11:15:00Z</dcterms:created>
  <dcterms:modified xsi:type="dcterms:W3CDTF">2023-10-18T07:49:24Z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